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GO VIRGINIA\Grant Management\Materials_ERR\"/>
    </mc:Choice>
  </mc:AlternateContent>
  <bookViews>
    <workbookView xWindow="0" yWindow="0" windowWidth="23040" windowHeight="804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62913"/>
</workbook>
</file>

<file path=xl/calcChain.xml><?xml version="1.0" encoding="utf-8"?>
<calcChain xmlns="http://schemas.openxmlformats.org/spreadsheetml/2006/main">
  <c r="C12" i="3" l="1"/>
  <c r="B5" i="7" s="1"/>
  <c r="C16" i="2"/>
  <c r="B12" i="7" s="1"/>
  <c r="C15" i="2"/>
  <c r="B3" i="7" s="1"/>
  <c r="B10" i="7" s="1"/>
  <c r="C16" i="1"/>
  <c r="B2" i="7" s="1"/>
  <c r="B11" i="7" l="1"/>
  <c r="B4" i="7"/>
  <c r="B6" i="7" s="1"/>
</calcChain>
</file>

<file path=xl/comments1.xml><?xml version="1.0" encoding="utf-8"?>
<comments xmlns="http://schemas.openxmlformats.org/spreadsheetml/2006/main">
  <authors>
    <author/>
  </authors>
  <commentList>
    <comment ref="D1" authorId="0" shapeId="0">
      <text>
        <r>
          <rPr>
            <sz val="11"/>
            <color theme="1"/>
            <rFont val="Arial"/>
            <family val="2"/>
          </rPr>
          <t>======
ID#AAAAK0svky4
VITA Program    (2020-11-23 19:47:12)
Please select Type of Match from the in-cell dropdown menu. State funds may not be used as match.</t>
        </r>
      </text>
    </comment>
    <comment ref="E1" authorId="0" shapeId="0">
      <text>
        <r>
          <rPr>
            <sz val="11"/>
            <color theme="1"/>
            <rFont val="Arial"/>
            <family val="2"/>
          </rPr>
          <t>======
ID#AAAAK0svkyw
VITA Program    (2020-11-23 19:47:12)
Please list the name of the entity that has committed the match.</t>
        </r>
      </text>
    </comment>
    <comment ref="F1" authorId="0" shapeId="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authors>
    <author/>
  </authors>
  <commentList>
    <comment ref="D1" authorId="0" shapeId="0">
      <text>
        <r>
          <rPr>
            <sz val="11"/>
            <color theme="1"/>
            <rFont val="Arial"/>
            <family val="2"/>
          </rPr>
          <t>======
ID#AAAAK0svky0
VITA Program    (2020-11-23 19:47:12)
Please select Type of Match from the in-cell dropdown menu. State funds may not be used as match.</t>
        </r>
      </text>
    </comment>
    <comment ref="E1" authorId="0" shapeId="0">
      <text>
        <r>
          <rPr>
            <sz val="11"/>
            <color theme="1"/>
            <rFont val="Arial"/>
            <family val="2"/>
          </rPr>
          <t>======
ID#AAAAK0svky8
VITA Program    (2020-11-23 19:47:12)
Please list the name of the entity that has committed the match.</t>
        </r>
      </text>
    </comment>
    <comment ref="F1" authorId="0" shapeId="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authors>
    <author>VITA Program</author>
  </authors>
  <commentList>
    <comment ref="B1" authorId="0" shapeId="0">
      <text>
        <r>
          <rPr>
            <sz val="9"/>
            <color indexed="81"/>
            <rFont val="Tahoma"/>
            <family val="2"/>
          </rPr>
          <t>These figures will autofill from other tabs.</t>
        </r>
      </text>
    </comment>
  </commentList>
</comments>
</file>

<file path=xl/sharedStrings.xml><?xml version="1.0" encoding="utf-8"?>
<sst xmlns="http://schemas.openxmlformats.org/spreadsheetml/2006/main" count="127" uniqueCount="81">
  <si>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</si>
  <si>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</si>
  <si>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</si>
  <si>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</si>
  <si>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</si>
  <si>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</si>
  <si>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</si>
  <si>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</si>
  <si>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</si>
  <si>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</si>
  <si>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</si>
  <si>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</si>
  <si>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</si>
  <si>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Source of Match</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</si>
  <si>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</si>
  <si>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</si>
  <si>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</si>
  <si>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</si>
  <si>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</si>
  <si>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</si>
  <si>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</si>
  <si>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</si>
  <si>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</si>
  <si>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</si>
  <si>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</si>
  <si>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</si>
  <si>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</si>
  <si>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</si>
  <si>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</si>
  <si>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</si>
  <si>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</si>
  <si>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</si>
  <si>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</si>
  <si>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</si>
  <si>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</si>
  <si>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</si>
  <si>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</si>
  <si>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</si>
  <si>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</si>
  <si>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</si>
  <si>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</si>
  <si>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</si>
  <si>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</si>
  <si>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</si>
  <si>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</si>
  <si>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</si>
  <si>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</si>
  <si>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</si>
  <si>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</si>
  <si>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</si>
  <si>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At least $2:1</t>
  </si>
  <si>
    <t>Type of Leverage (Dropdown)</t>
  </si>
  <si>
    <t>Source of Leverage</t>
  </si>
  <si>
    <t>Total Leveraged Funds</t>
  </si>
  <si>
    <t>PROJECT SOURCES &amp; USES</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</si>
  <si>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</si>
  <si>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</si>
  <si>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</si>
  <si>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</si>
  <si>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</si>
  <si>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</si>
  <si>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</si>
  <si>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</si>
  <si>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</si>
  <si>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</si>
  <si>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</si>
  <si>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</si>
  <si>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</si>
  <si>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</si>
  <si>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</si>
  <si>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</si>
  <si>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</si>
  <si>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</si>
  <si>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</si>
  <si>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</si>
  <si>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for application reviewers. Directions for each tab are listed below the table on each tab. Please add rows as necessary.</t>
  </si>
  <si>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</si>
  <si>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</si>
  <si>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</si>
  <si>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</si>
  <si>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GO Virginia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</si>
</sst>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44" formatCode="_(&quot;$&quot;* #,##0.00_);_(&quot;$&quot;* \(#,##0.00\);_(&quot;$&quot;* &quot;-&quot;??_);_(@_)"/>
  </numFmts>
  <fonts count="3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font>
    <font>
      <b/>
      <sz val="11"/>
      <name val="Calibri"/>
      <family val="2"/>
    </font>
    <font>
      <sz val="11"/>
      <name val="Calibri"/>
      <family val="2"/>
      <scheme val="minor"/>
    </font>
    <font>
      <b/>
      <sz val="11"/>
      <name val="Calibri"/>
      <family val="2"/>
      <scheme val="minor"/>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1" fillId="0" borderId="6" applyNumberFormat="0" applyFill="0" applyBorder="0" applyAlignment="0" applyProtection="0"/>
  </cellStyleXfs>
  <cellXfs count="68">
    <xf numFmtId="0" fontId="0" fillId="0" borderId="0" xfId="0" applyFont="1" applyAlignment="1"/>
    <xf numFmtId="0" fontId="5" fillId="0" borderId="3" xfId="0" applyFont="1" applyBorder="1" applyAlignment="1">
      <alignment horizontal="right" vertical="center" wrapText="1"/>
    </xf>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3" fillId="0" borderId="0" xfId="0" applyFont="1"/>
    <xf numFmtId="0" fontId="14" fillId="0" borderId="0" xfId="0" applyFont="1"/>
    <xf numFmtId="0" fontId="12" fillId="0" borderId="0" xfId="0" applyFont="1"/>
    <xf numFmtId="0" fontId="0" fillId="0" borderId="0" xfId="0" applyFont="1" applyAlignment="1"/>
    <xf numFmtId="0" fontId="0" fillId="0" borderId="0" xfId="0" applyFont="1" applyAlignment="1"/>
    <xf numFmtId="0" fontId="0" fillId="4" borderId="0" xfId="0" applyFont="1" applyFill="1" applyAlignment="1"/>
    <xf numFmtId="0" fontId="0" fillId="0" borderId="0" xfId="0" applyFont="1" applyAlignment="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0" fontId="7" fillId="0" borderId="0" xfId="0" applyFont="1" applyAlignment="1"/>
    <xf numFmtId="0" fontId="32" fillId="0" borderId="6" xfId="4" applyFont="1" applyAlignment="1"/>
    <xf numFmtId="0" fontId="18" fillId="0" borderId="6" xfId="1" applyFont="1" applyBorder="1" applyAlignment="1">
      <alignment horizontal="center" vertical="center"/>
    </xf>
    <xf numFmtId="0" fontId="19" fillId="0" borderId="6" xfId="1" applyFont="1" applyBorder="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Font="1"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cellStyle name="Hyperlink" xfId="4" builtinId="8"/>
    <cellStyle name="Normal" xfId="0" builtinId="0"/>
    <cellStyle name="Normal 2" xfId="1"/>
    <cellStyle name="Normal 3" xfId="3"/>
  </cellStyles>
  <dxfs count="24">
    <dxf>
      <font>
        <b/>
        <i val="0"/>
        <color rgb="FFFF0000"/>
      </font>
    </dxf>
    <dxf>
      <font>
        <b/>
        <i val="0"/>
        <color theme="9"/>
      </font>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tableStyleElement type="headerRow" dxfId="23"/>
      <tableStyleElement type="firstRowStripe" dxfId="22"/>
      <tableStyleElement type="secondRowStripe" dxfId="21"/>
    </tableStyle>
    <tableStyle name="Matching Funds-style" pivot="0" count="3">
      <tableStyleElement type="headerRow" dxfId="20"/>
      <tableStyleElement type="firstRowStripe" dxfId="19"/>
      <tableStyleElement type="secondRowStripe" dxfId="18"/>
    </tableStyle>
    <tableStyle name="Additional Leverage-style" pivot="0" count="3">
      <tableStyleElement type="headerRow" dxfId="17"/>
      <tableStyleElement type="firstRowStripe" dxfId="16"/>
      <tableStyleElement type="secondRowStripe" dxfId="15"/>
    </tableStyle>
    <tableStyle name="TOTAL Budget-style" pivot="0" count="3">
      <tableStyleElement type="headerRow" dxfId="14"/>
      <tableStyleElement type="firstRowStripe" dxfId="13"/>
      <tableStyleElement type="secondRowStripe" dxfId="12"/>
    </tableStyle>
    <tableStyle name="TOTAL Budget-style 2" pivot="0" count="3">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1" name="Table_1" displayName="Table_1" ref="B1:D16">
  <tableColumns count="3">
    <tableColumn id="1" name="Uses of GO VA Funds"/>
    <tableColumn id="2" name="Amount ($)"/>
    <tableColumn id="3" name="Description"/>
  </tableColumns>
  <tableStyleInfo name="GO Virginia Request-style" showFirstColumn="1" showLastColumn="1" showRowStripes="1" showColumnStripes="0"/>
</table>
</file>

<file path=xl/tables/table2.xml><?xml version="1.0" encoding="utf-8"?>
<table xmlns="http://schemas.openxmlformats.org/spreadsheetml/2006/main" id="2" name="Table_2" displayName="Table_2" ref="B1:F17">
  <tableColumns count="5">
    <tableColumn id="1" name="Description of Uses of Matching Funds"/>
    <tableColumn id="2" name="Amount ($)"/>
    <tableColumn id="3" name="Type of Match (Dropdown)"/>
    <tableColumn id="4" name="Source of Match"/>
    <tableColumn id="5"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id="3" name="Table_3" displayName="Table_3" ref="B1:F13">
  <tableColumns count="5">
    <tableColumn id="1" name="Description of Uses of Additional Leverage"/>
    <tableColumn id="2" name="Amount ($)"/>
    <tableColumn id="3" name="Type of Leverage (Dropdown)"/>
    <tableColumn id="4" name="Source of Leverage"/>
    <tableColumn id="5"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id="6" name="Table10" displayName="Table10" ref="A1:B6" totalsRowShown="0" headerRowDxfId="8">
  <autoFilter ref="A1:B6"/>
  <tableColumns count="2">
    <tableColumn id="1" name="Type of Funds" dataDxfId="7"/>
    <tableColumn id="2" name="Totals" dataDxfId="6"/>
  </tableColumns>
  <tableStyleInfo name="TableStyleLight14" showFirstColumn="0" showLastColumn="0" showRowStripes="1" showColumnStripes="0"/>
</table>
</file>

<file path=xl/tables/table5.xml><?xml version="1.0" encoding="utf-8"?>
<table xmlns="http://schemas.openxmlformats.org/spreadsheetml/2006/main" id="7" name="Table11" displayName="Table11" ref="A9:B12" totalsRowShown="0" headerRowDxfId="5" dataDxfId="4">
  <autoFilter ref="A9:B12"/>
  <tableColumns count="2">
    <tableColumn id="1" name="Type of Match" dataDxfId="3"/>
    <tableColumn id="2" name="Totals" dataDxfId="2">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4"/>
  <sheetViews>
    <sheetView tabSelected="1" workbookViewId="0">
      <selection activeCell="G5" sqref="G5"/>
    </sheetView>
  </sheetViews>
  <sheetFormatPr defaultRowHeight="13.8" x14ac:dyDescent="0.25"/>
  <cols>
    <col min="1" max="3" width="37.19921875" customWidth="1"/>
  </cols>
  <sheetData>
    <row r="1" spans="1:3" ht="42" customHeight="1" x14ac:dyDescent="0.25">
      <c r="A1" s="55" t="s">
        <v>54</v>
      </c>
      <c r="B1" s="55"/>
      <c r="C1" s="55"/>
    </row>
    <row r="2" spans="1:3" ht="115.2" customHeight="1" x14ac:dyDescent="0.25">
      <c r="A2" s="56" t="s">
        <v>75</v>
      </c>
      <c r="B2" s="56"/>
      <c r="C2" s="56"/>
    </row>
    <row r="3" spans="1:3" ht="88.2" customHeight="1" x14ac:dyDescent="0.25">
      <c r="A3" s="56" t="s">
        <v>79</v>
      </c>
      <c r="B3" s="56"/>
      <c r="C3" s="56"/>
    </row>
    <row r="4" spans="1:3" ht="18" x14ac:dyDescent="0.35">
      <c r="A4" s="54" t="s">
        <v>80</v>
      </c>
    </row>
  </sheetData>
  <mergeCells count="3">
    <mergeCell ref="A1:C1"/>
    <mergeCell ref="A2:C2"/>
    <mergeCell ref="A3:C3"/>
  </mergeCells>
  <hyperlinks>
    <hyperlink ref="A4"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999"/>
  <sheetViews>
    <sheetView workbookViewId="0">
      <selection activeCell="A2" sqref="A2"/>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36" t="s">
        <v>0</v>
      </c>
      <c r="B1" s="36" t="s">
        <v>1</v>
      </c>
      <c r="C1" s="8" t="s">
        <v>2</v>
      </c>
      <c r="D1" s="40" t="s">
        <v>3</v>
      </c>
    </row>
    <row r="2" spans="1:4" thickBot="1" x14ac:dyDescent="0.3">
      <c r="A2" s="41"/>
      <c r="B2" s="41"/>
      <c r="C2" s="37"/>
      <c r="D2" s="15"/>
    </row>
    <row r="3" spans="1:4" s="35" customFormat="1" thickBot="1" x14ac:dyDescent="0.3">
      <c r="A3" s="41"/>
      <c r="B3" s="41"/>
      <c r="C3" s="37"/>
      <c r="D3" s="15"/>
    </row>
    <row r="4" spans="1:4" s="35" customFormat="1" thickBot="1" x14ac:dyDescent="0.3">
      <c r="A4" s="41"/>
      <c r="B4" s="41"/>
      <c r="C4" s="37"/>
      <c r="D4" s="15"/>
    </row>
    <row r="5" spans="1:4" s="35" customFormat="1" thickBot="1" x14ac:dyDescent="0.3">
      <c r="A5" s="41"/>
      <c r="B5" s="41"/>
      <c r="C5" s="37"/>
      <c r="D5" s="15"/>
    </row>
    <row r="6" spans="1:4" thickBot="1" x14ac:dyDescent="0.3">
      <c r="A6" s="41"/>
      <c r="B6" s="41"/>
      <c r="C6" s="37"/>
      <c r="D6" s="42"/>
    </row>
    <row r="7" spans="1:4" thickBot="1" x14ac:dyDescent="0.3">
      <c r="A7" s="41"/>
      <c r="B7" s="41"/>
      <c r="C7" s="37"/>
      <c r="D7" s="43"/>
    </row>
    <row r="8" spans="1:4" thickBot="1" x14ac:dyDescent="0.3">
      <c r="A8" s="41"/>
      <c r="B8" s="41"/>
      <c r="C8" s="37"/>
      <c r="D8" s="43"/>
    </row>
    <row r="9" spans="1:4" thickBot="1" x14ac:dyDescent="0.3">
      <c r="A9" s="41"/>
      <c r="B9" s="41"/>
      <c r="C9" s="37"/>
      <c r="D9" s="43"/>
    </row>
    <row r="10" spans="1:4" thickBot="1" x14ac:dyDescent="0.3">
      <c r="A10" s="41"/>
      <c r="B10" s="41"/>
      <c r="C10" s="37"/>
      <c r="D10" s="43"/>
    </row>
    <row r="11" spans="1:4" thickBot="1" x14ac:dyDescent="0.3">
      <c r="A11" s="41"/>
      <c r="B11" s="41"/>
      <c r="C11" s="37"/>
      <c r="D11" s="43"/>
    </row>
    <row r="12" spans="1:4" thickBot="1" x14ac:dyDescent="0.3">
      <c r="A12" s="41"/>
      <c r="B12" s="41"/>
      <c r="C12" s="37"/>
      <c r="D12" s="43"/>
    </row>
    <row r="13" spans="1:4" thickBot="1" x14ac:dyDescent="0.3">
      <c r="A13" s="41"/>
      <c r="B13" s="41"/>
      <c r="C13" s="37"/>
      <c r="D13" s="43"/>
    </row>
    <row r="14" spans="1:4" thickBot="1" x14ac:dyDescent="0.3">
      <c r="A14" s="41"/>
      <c r="B14" s="41"/>
      <c r="C14" s="13"/>
      <c r="D14" s="43"/>
    </row>
    <row r="15" spans="1:4" thickBot="1" x14ac:dyDescent="0.3">
      <c r="A15" s="41"/>
      <c r="B15" s="41"/>
      <c r="C15" s="13"/>
      <c r="D15" s="43"/>
    </row>
    <row r="16" spans="1:4" ht="19.8" customHeight="1" thickBot="1" x14ac:dyDescent="0.3">
      <c r="A16" s="34"/>
      <c r="B16" s="3"/>
      <c r="C16" s="4">
        <f>SUM(C2:C15)</f>
        <v>0</v>
      </c>
      <c r="D16" s="5" t="s">
        <v>9</v>
      </c>
    </row>
    <row r="17" spans="1:4" s="32" customFormat="1" ht="50.4" customHeight="1" thickBot="1" x14ac:dyDescent="0.3">
      <c r="A17" s="64" t="s">
        <v>78</v>
      </c>
      <c r="B17" s="65"/>
      <c r="C17" s="65"/>
      <c r="D17" s="66"/>
    </row>
    <row r="18" spans="1:4" ht="18" customHeight="1" x14ac:dyDescent="0.3">
      <c r="A18" s="57" t="s">
        <v>10</v>
      </c>
      <c r="B18" s="58"/>
      <c r="C18" s="58"/>
      <c r="D18" s="59"/>
    </row>
    <row r="19" spans="1:4" ht="13.8" x14ac:dyDescent="0.25">
      <c r="A19" s="60"/>
      <c r="B19" s="61"/>
      <c r="C19" s="61"/>
      <c r="D19" s="62"/>
    </row>
    <row r="20" spans="1:4" ht="13.8" x14ac:dyDescent="0.25">
      <c r="A20" s="63"/>
      <c r="B20" s="61"/>
      <c r="C20" s="61"/>
      <c r="D20" s="62"/>
    </row>
    <row r="21" spans="1:4" ht="13.8" x14ac:dyDescent="0.25">
      <c r="A21" s="63"/>
      <c r="B21" s="61"/>
      <c r="C21" s="61"/>
      <c r="D21" s="62"/>
    </row>
    <row r="22" spans="1:4" ht="161.25" customHeight="1" x14ac:dyDescent="0.25">
      <c r="A22" s="63"/>
      <c r="B22" s="61"/>
      <c r="C22" s="61"/>
      <c r="D22" s="62"/>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14:formula1>
            <xm:f>'Dropdown List'!$A$11:$A$44</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1003"/>
  <sheetViews>
    <sheetView workbookViewId="0">
      <selection activeCell="C2" sqref="C2"/>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thickBot="1" x14ac:dyDescent="0.3">
      <c r="A1" s="6" t="s">
        <v>0</v>
      </c>
      <c r="B1" s="7" t="s">
        <v>11</v>
      </c>
      <c r="C1" s="8" t="s">
        <v>2</v>
      </c>
      <c r="D1" s="9" t="s">
        <v>12</v>
      </c>
      <c r="E1" s="9" t="s">
        <v>13</v>
      </c>
      <c r="F1" s="9" t="s">
        <v>14</v>
      </c>
    </row>
    <row r="2" spans="1:6" thickBot="1" x14ac:dyDescent="0.35">
      <c r="A2" s="1"/>
      <c r="B2" s="2"/>
      <c r="C2" s="38"/>
      <c r="D2" s="11"/>
      <c r="E2" s="12"/>
      <c r="F2" s="12"/>
    </row>
    <row r="3" spans="1:6" s="35" customFormat="1" thickBot="1" x14ac:dyDescent="0.35">
      <c r="A3" s="2"/>
      <c r="B3" s="2"/>
      <c r="C3" s="38"/>
      <c r="D3" s="11"/>
      <c r="E3" s="12"/>
      <c r="F3" s="12"/>
    </row>
    <row r="4" spans="1:6" s="35" customFormat="1" thickBot="1" x14ac:dyDescent="0.35">
      <c r="A4" s="2"/>
      <c r="B4" s="2"/>
      <c r="C4" s="38"/>
      <c r="D4" s="11"/>
      <c r="E4" s="12"/>
      <c r="F4" s="12"/>
    </row>
    <row r="5" spans="1:6" s="35" customFormat="1" thickBot="1" x14ac:dyDescent="0.35">
      <c r="A5" s="2"/>
      <c r="B5" s="2"/>
      <c r="C5" s="38"/>
      <c r="D5" s="11"/>
      <c r="E5" s="12"/>
      <c r="F5" s="12"/>
    </row>
    <row r="6" spans="1:6" thickBot="1" x14ac:dyDescent="0.35">
      <c r="A6" s="1"/>
      <c r="B6" s="2"/>
      <c r="C6" s="13"/>
      <c r="D6" s="11"/>
      <c r="E6" s="12"/>
      <c r="F6" s="12"/>
    </row>
    <row r="7" spans="1:6" thickBot="1" x14ac:dyDescent="0.35">
      <c r="A7" s="1"/>
      <c r="B7" s="2"/>
      <c r="C7" s="38"/>
      <c r="D7" s="11"/>
      <c r="E7" s="12"/>
      <c r="F7" s="12"/>
    </row>
    <row r="8" spans="1:6" thickBot="1" x14ac:dyDescent="0.35">
      <c r="A8" s="1"/>
      <c r="B8" s="2"/>
      <c r="C8" s="38"/>
      <c r="D8" s="11"/>
      <c r="E8" s="12"/>
      <c r="F8" s="27"/>
    </row>
    <row r="9" spans="1:6" thickBot="1" x14ac:dyDescent="0.35">
      <c r="A9" s="1"/>
      <c r="B9" s="2"/>
      <c r="C9" s="13"/>
      <c r="D9" s="11"/>
      <c r="E9" s="12"/>
      <c r="F9" s="12"/>
    </row>
    <row r="10" spans="1:6" thickBot="1" x14ac:dyDescent="0.35">
      <c r="A10" s="1"/>
      <c r="B10" s="2"/>
      <c r="C10" s="13"/>
      <c r="D10" s="11"/>
      <c r="E10" s="12"/>
      <c r="F10" s="12"/>
    </row>
    <row r="11" spans="1:6" thickBot="1" x14ac:dyDescent="0.35">
      <c r="A11" s="1"/>
      <c r="B11" s="2"/>
      <c r="C11" s="13"/>
      <c r="D11" s="11"/>
      <c r="E11" s="12"/>
      <c r="F11" s="12"/>
    </row>
    <row r="12" spans="1:6" thickBot="1" x14ac:dyDescent="0.35">
      <c r="A12" s="1"/>
      <c r="B12" s="2"/>
      <c r="C12" s="13"/>
      <c r="D12" s="11"/>
      <c r="E12" s="12"/>
      <c r="F12" s="12"/>
    </row>
    <row r="13" spans="1:6" thickBot="1" x14ac:dyDescent="0.35">
      <c r="A13" s="14"/>
      <c r="B13" s="39"/>
      <c r="C13" s="13"/>
      <c r="D13" s="11"/>
      <c r="E13" s="12"/>
      <c r="F13" s="12"/>
    </row>
    <row r="14" spans="1:6" thickBot="1" x14ac:dyDescent="0.35">
      <c r="A14" s="14"/>
      <c r="B14" s="39"/>
      <c r="C14" s="13"/>
      <c r="D14" s="11"/>
      <c r="E14" s="12"/>
      <c r="F14" s="12"/>
    </row>
    <row r="15" spans="1:6" ht="14.4" x14ac:dyDescent="0.25">
      <c r="A15" s="16"/>
      <c r="B15" s="17"/>
      <c r="C15" s="4">
        <f>SUM(C2:C14)</f>
        <v>0</v>
      </c>
      <c r="D15" s="18" t="s">
        <v>19</v>
      </c>
      <c r="E15" s="18"/>
      <c r="F15" s="18"/>
    </row>
    <row r="16" spans="1:6" ht="14.4" x14ac:dyDescent="0.25">
      <c r="A16" s="16"/>
      <c r="B16" s="17"/>
      <c r="C16" s="4">
        <f>SUMIF(D2:D14, "Local", C2:C14)</f>
        <v>0</v>
      </c>
      <c r="D16" s="18" t="s">
        <v>20</v>
      </c>
      <c r="E16" s="18"/>
      <c r="F16" s="18"/>
    </row>
    <row r="17" spans="1:6" ht="158.4" x14ac:dyDescent="0.3">
      <c r="A17" s="19" t="s">
        <v>74</v>
      </c>
      <c r="B17" s="20"/>
      <c r="C17" s="21"/>
      <c r="D17" s="22"/>
      <c r="E17" s="22"/>
      <c r="F17" s="23"/>
    </row>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ErrorMessage="1">
          <x14:formula1>
            <xm:f>'Dropdown List'!$A$7:$A$9</xm:f>
          </x14:formula1>
          <xm:sqref>F2:F14</xm:sqref>
        </x14:dataValidation>
        <x14:dataValidation type="list" allowBlank="1" showErrorMessage="1">
          <x14:formula1>
            <xm:f>'Dropdown List'!$F$13:$F$46</xm:f>
          </x14:formula1>
          <xm:sqref>A2:A5</xm:sqref>
        </x14:dataValidation>
        <x14:dataValidation type="list" allowBlank="1" showErrorMessage="1">
          <x14:formula1>
            <xm:f>'Dropdown List'!$A$1:$A$5</xm:f>
          </x14:formula1>
          <xm:sqref>D2:D14</xm:sqref>
        </x14:dataValidation>
        <x14:dataValidation type="list" allowBlank="1" showErrorMessage="1">
          <x14:formula1>
            <xm:f>'Dropdown List'!$A$12:$A$44</xm:f>
          </x14:formula1>
          <xm:sqref>A6:A14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1000"/>
  <sheetViews>
    <sheetView workbookViewId="0">
      <selection activeCell="C4" sqref="C4"/>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4" t="s">
        <v>0</v>
      </c>
      <c r="B1" s="7" t="s">
        <v>21</v>
      </c>
      <c r="C1" s="8" t="s">
        <v>2</v>
      </c>
      <c r="D1" s="9" t="s">
        <v>51</v>
      </c>
      <c r="E1" s="9" t="s">
        <v>52</v>
      </c>
      <c r="F1" s="25" t="s">
        <v>14</v>
      </c>
    </row>
    <row r="2" spans="1:6" ht="14.4" x14ac:dyDescent="0.3">
      <c r="A2" s="26"/>
      <c r="B2" s="15"/>
      <c r="C2" s="10"/>
      <c r="D2" s="11"/>
      <c r="E2" s="12"/>
      <c r="F2" s="27"/>
    </row>
    <row r="3" spans="1:6" ht="14.4" x14ac:dyDescent="0.3">
      <c r="A3" s="26"/>
      <c r="B3" s="15"/>
      <c r="C3" s="13"/>
      <c r="D3" s="11"/>
      <c r="E3" s="12"/>
      <c r="F3" s="27"/>
    </row>
    <row r="4" spans="1:6" ht="14.4" x14ac:dyDescent="0.3">
      <c r="A4" s="26"/>
      <c r="B4" s="15"/>
      <c r="C4" s="13"/>
      <c r="D4" s="11"/>
      <c r="E4" s="12"/>
      <c r="F4" s="27"/>
    </row>
    <row r="5" spans="1:6" ht="14.4" x14ac:dyDescent="0.3">
      <c r="A5" s="26"/>
      <c r="B5" s="15"/>
      <c r="C5" s="13"/>
      <c r="D5" s="11"/>
      <c r="E5" s="12"/>
      <c r="F5" s="27"/>
    </row>
    <row r="6" spans="1:6" ht="14.4" x14ac:dyDescent="0.3">
      <c r="A6" s="26"/>
      <c r="B6" s="15"/>
      <c r="C6" s="13"/>
      <c r="D6" s="11"/>
      <c r="E6" s="12"/>
      <c r="F6" s="27"/>
    </row>
    <row r="7" spans="1:6" ht="14.4" x14ac:dyDescent="0.3">
      <c r="A7" s="26"/>
      <c r="B7" s="15"/>
      <c r="C7" s="13"/>
      <c r="D7" s="11"/>
      <c r="E7" s="12"/>
      <c r="F7" s="27"/>
    </row>
    <row r="8" spans="1:6" ht="14.4" x14ac:dyDescent="0.3">
      <c r="A8" s="26"/>
      <c r="B8" s="15"/>
      <c r="C8" s="13"/>
      <c r="D8" s="11"/>
      <c r="E8" s="12"/>
      <c r="F8" s="27"/>
    </row>
    <row r="9" spans="1:6" ht="14.4" x14ac:dyDescent="0.3">
      <c r="A9" s="26"/>
      <c r="B9" s="15"/>
      <c r="C9" s="13"/>
      <c r="D9" s="11"/>
      <c r="E9" s="12"/>
      <c r="F9" s="27"/>
    </row>
    <row r="10" spans="1:6" ht="14.4" x14ac:dyDescent="0.3">
      <c r="A10" s="26"/>
      <c r="B10" s="15"/>
      <c r="C10" s="13"/>
      <c r="D10" s="11"/>
      <c r="E10" s="12"/>
      <c r="F10" s="27"/>
    </row>
    <row r="11" spans="1:6" ht="14.4" x14ac:dyDescent="0.3">
      <c r="A11" s="26"/>
      <c r="B11" s="15"/>
      <c r="C11" s="13"/>
      <c r="D11" s="11"/>
      <c r="E11" s="12"/>
      <c r="F11" s="27"/>
    </row>
    <row r="12" spans="1:6" ht="14.4" x14ac:dyDescent="0.25">
      <c r="A12" s="16"/>
      <c r="B12" s="17"/>
      <c r="C12" s="4">
        <f>SUM(C2:C11)</f>
        <v>0</v>
      </c>
      <c r="D12" s="18" t="s">
        <v>53</v>
      </c>
      <c r="E12" s="18"/>
      <c r="F12" s="18"/>
    </row>
    <row r="13" spans="1:6" ht="129.6" x14ac:dyDescent="0.3">
      <c r="A13" s="28" t="s">
        <v>76</v>
      </c>
      <c r="B13" s="20"/>
      <c r="C13" s="21"/>
      <c r="D13" s="22"/>
      <c r="E13" s="22"/>
      <c r="F13" s="23"/>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14:formula1>
            <xm:f>'Dropdown List'!$A$7:$A$9</xm:f>
          </x14:formula1>
          <xm:sqref>F2:F11</xm:sqref>
        </x14:dataValidation>
        <x14:dataValidation type="list" allowBlank="1" showErrorMessage="1">
          <x14:formula1>
            <xm:f>'Dropdown List'!$E$1:$E$6</xm:f>
          </x14:formula1>
          <xm:sqref>D2:D11</xm:sqref>
        </x14:dataValidation>
        <x14:dataValidation type="list" allowBlank="1" showErrorMessage="1">
          <x14:formula1>
            <xm:f>'Dropdown List'!$A$12:$A$44</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workbookViewId="0">
      <selection activeCell="B11" sqref="B11"/>
    </sheetView>
  </sheetViews>
  <sheetFormatPr defaultRowHeight="14.4" x14ac:dyDescent="0.3"/>
  <cols>
    <col min="1" max="1" width="30" style="45" customWidth="1"/>
    <col min="2" max="2" width="23.09765625" style="45" customWidth="1"/>
    <col min="3" max="3" width="12" style="45" customWidth="1"/>
    <col min="4" max="4" width="8.796875" style="45"/>
    <col min="5" max="5" width="8.19921875" style="45" hidden="1" customWidth="1"/>
    <col min="6" max="16384" width="8.796875" style="45"/>
  </cols>
  <sheetData>
    <row r="1" spans="1:5" ht="15.6" x14ac:dyDescent="0.3">
      <c r="A1" s="44" t="s">
        <v>23</v>
      </c>
      <c r="B1" s="44" t="s">
        <v>24</v>
      </c>
    </row>
    <row r="2" spans="1:5" ht="15.6" x14ac:dyDescent="0.3">
      <c r="A2" s="46" t="s">
        <v>25</v>
      </c>
      <c r="B2" s="47">
        <f>'GO Virginia Request'!C16</f>
        <v>0</v>
      </c>
    </row>
    <row r="3" spans="1:5" ht="15.6" x14ac:dyDescent="0.3">
      <c r="A3" s="46" t="s">
        <v>26</v>
      </c>
      <c r="B3" s="47">
        <f>'Matching Funds'!C15</f>
        <v>0</v>
      </c>
    </row>
    <row r="4" spans="1:5" ht="15.6" x14ac:dyDescent="0.3">
      <c r="A4" s="48" t="s">
        <v>27</v>
      </c>
      <c r="B4" s="49">
        <f>SUM(B2:B3)</f>
        <v>0</v>
      </c>
      <c r="C4" s="50"/>
      <c r="E4" s="45" t="s">
        <v>32</v>
      </c>
    </row>
    <row r="5" spans="1:5" ht="15.6" x14ac:dyDescent="0.3">
      <c r="A5" s="46" t="s">
        <v>28</v>
      </c>
      <c r="B5" s="47">
        <f>'Additional Leverage'!C12</f>
        <v>0</v>
      </c>
      <c r="E5" s="45" t="s">
        <v>34</v>
      </c>
    </row>
    <row r="6" spans="1:5" ht="15.6" x14ac:dyDescent="0.3">
      <c r="A6" s="48" t="s">
        <v>29</v>
      </c>
      <c r="B6" s="49">
        <f>SUM(B4:B5)</f>
        <v>0</v>
      </c>
      <c r="C6" s="50"/>
    </row>
    <row r="7" spans="1:5" ht="15.6" x14ac:dyDescent="0.3">
      <c r="A7" s="67" t="s">
        <v>30</v>
      </c>
      <c r="B7" s="67"/>
      <c r="C7" s="50"/>
    </row>
    <row r="9" spans="1:5" ht="15.6" x14ac:dyDescent="0.3">
      <c r="A9" s="44" t="s">
        <v>31</v>
      </c>
      <c r="B9" s="44" t="s">
        <v>24</v>
      </c>
    </row>
    <row r="10" spans="1:5" ht="15.6" x14ac:dyDescent="0.3">
      <c r="A10" s="51" t="s">
        <v>26</v>
      </c>
      <c r="B10" s="47">
        <f>B3</f>
        <v>0</v>
      </c>
    </row>
    <row r="11" spans="1:5" ht="15.6" x14ac:dyDescent="0.3">
      <c r="A11" s="52" t="s">
        <v>50</v>
      </c>
      <c r="B11" s="47" t="str">
        <f>IF(B10&gt;=B2/2, "YES", "NO")</f>
        <v>YES</v>
      </c>
      <c r="C11" s="50"/>
    </row>
    <row r="12" spans="1:5" ht="15.6" x14ac:dyDescent="0.3">
      <c r="A12" s="51" t="s">
        <v>33</v>
      </c>
      <c r="B12" s="47">
        <f>'Matching Funds'!C16</f>
        <v>0</v>
      </c>
    </row>
  </sheetData>
  <sheetProtection algorithmName="SHA-512" hashValue="UvTLOa3WtaJ49nRKd1Uyo8PnoNJthNsqL1ls+8kUtXfyigC2GA8zldFmfpIpbgEl8aZUASiosvlr/Bo4wiMDmQ==" saltValue="VnJuLivDpNVIL5Hvs3YD5Q==" spinCount="100000" sheet="1" objects="1" scenarios="1"/>
  <mergeCells count="1">
    <mergeCell ref="A7:B7"/>
  </mergeCells>
  <conditionalFormatting sqref="B11">
    <cfRule type="containsText" dxfId="1" priority="4" operator="containsText" text="YES">
      <formula>NOT(ISERROR(SEARCH("YES",B11)))</formula>
    </cfRule>
  </conditionalFormatting>
  <conditionalFormatting sqref="B11">
    <cfRule type="containsText" dxfId="0" priority="3" operator="containsText" text="NO">
      <formula>NOT(ISERROR(SEARCH("NO",B11)))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19"/>
  <sheetViews>
    <sheetView workbookViewId="0">
      <selection activeCell="B12" sqref="B12"/>
    </sheetView>
  </sheetViews>
  <sheetFormatPr defaultColWidth="12.59765625" defaultRowHeight="15" customHeight="1" x14ac:dyDescent="0.25"/>
  <cols>
    <col min="1" max="26" width="7.69921875" customWidth="1"/>
  </cols>
  <sheetData>
    <row r="1" spans="1:6" ht="14.4" x14ac:dyDescent="0.3">
      <c r="A1" s="29" t="s">
        <v>22</v>
      </c>
      <c r="E1" s="29" t="s">
        <v>22</v>
      </c>
    </row>
    <row r="2" spans="1:6" ht="14.4" x14ac:dyDescent="0.3">
      <c r="A2" s="29" t="s">
        <v>35</v>
      </c>
      <c r="E2" s="29" t="s">
        <v>35</v>
      </c>
    </row>
    <row r="3" spans="1:6" ht="14.4" x14ac:dyDescent="0.3">
      <c r="A3" s="29" t="s">
        <v>17</v>
      </c>
      <c r="E3" s="29" t="s">
        <v>17</v>
      </c>
    </row>
    <row r="4" spans="1:6" ht="14.4" x14ac:dyDescent="0.3">
      <c r="A4" s="29" t="s">
        <v>15</v>
      </c>
      <c r="E4" s="29" t="s">
        <v>15</v>
      </c>
    </row>
    <row r="5" spans="1:6" ht="14.4" x14ac:dyDescent="0.3">
      <c r="A5" s="29" t="s">
        <v>5</v>
      </c>
      <c r="E5" s="29" t="s">
        <v>36</v>
      </c>
    </row>
    <row r="6" spans="1:6" ht="14.4" x14ac:dyDescent="0.3">
      <c r="E6" s="29" t="s">
        <v>5</v>
      </c>
    </row>
    <row r="7" spans="1:6" ht="14.4" x14ac:dyDescent="0.3">
      <c r="A7" s="29" t="s">
        <v>16</v>
      </c>
    </row>
    <row r="8" spans="1:6" ht="14.4" x14ac:dyDescent="0.3">
      <c r="A8" s="29" t="s">
        <v>37</v>
      </c>
      <c r="E8" s="30" t="s">
        <v>32</v>
      </c>
    </row>
    <row r="9" spans="1:6" ht="14.4" x14ac:dyDescent="0.3">
      <c r="A9" s="29" t="s">
        <v>38</v>
      </c>
      <c r="E9" s="31" t="s">
        <v>34</v>
      </c>
    </row>
    <row r="10" spans="1:6" ht="13.8" x14ac:dyDescent="0.25"/>
    <row r="11" spans="1:6" ht="15" customHeight="1" x14ac:dyDescent="0.3">
      <c r="A11" s="53" t="s">
        <v>77</v>
      </c>
      <c r="E11" s="35"/>
    </row>
    <row r="12" spans="1:6" s="35" customFormat="1" ht="15" customHeight="1" x14ac:dyDescent="0.3">
      <c r="A12" s="29" t="s">
        <v>8</v>
      </c>
      <c r="E12"/>
    </row>
    <row r="13" spans="1:6" ht="14.4" x14ac:dyDescent="0.3">
      <c r="A13" s="29" t="s">
        <v>40</v>
      </c>
      <c r="F13" s="29" t="s">
        <v>39</v>
      </c>
    </row>
    <row r="14" spans="1:6" ht="14.4" x14ac:dyDescent="0.3">
      <c r="A14" s="22" t="s">
        <v>58</v>
      </c>
      <c r="F14" s="29" t="s">
        <v>8</v>
      </c>
    </row>
    <row r="15" spans="1:6" ht="14.4" x14ac:dyDescent="0.3">
      <c r="A15" s="22" t="s">
        <v>59</v>
      </c>
      <c r="E15" s="33"/>
      <c r="F15" s="29" t="s">
        <v>40</v>
      </c>
    </row>
    <row r="16" spans="1:6" s="33" customFormat="1" ht="14.4" x14ac:dyDescent="0.3">
      <c r="A16" s="29" t="s">
        <v>4</v>
      </c>
      <c r="E16"/>
      <c r="F16" s="22" t="s">
        <v>58</v>
      </c>
    </row>
    <row r="17" spans="1:6" ht="14.4" x14ac:dyDescent="0.3">
      <c r="A17" s="29" t="s">
        <v>43</v>
      </c>
      <c r="F17" s="29" t="s">
        <v>41</v>
      </c>
    </row>
    <row r="18" spans="1:6" ht="14.4" x14ac:dyDescent="0.3">
      <c r="A18" s="22" t="s">
        <v>60</v>
      </c>
      <c r="E18" s="33"/>
      <c r="F18" s="29" t="s">
        <v>42</v>
      </c>
    </row>
    <row r="19" spans="1:6" s="33" customFormat="1" ht="14.4" x14ac:dyDescent="0.3">
      <c r="A19" s="22" t="s">
        <v>55</v>
      </c>
      <c r="E19"/>
      <c r="F19" s="29" t="s">
        <v>4</v>
      </c>
    </row>
    <row r="20" spans="1:6" ht="14.4" x14ac:dyDescent="0.3">
      <c r="A20" s="29" t="s">
        <v>7</v>
      </c>
      <c r="F20" s="29" t="s">
        <v>43</v>
      </c>
    </row>
    <row r="21" spans="1:6" ht="14.4" x14ac:dyDescent="0.3">
      <c r="A21" s="22" t="s">
        <v>56</v>
      </c>
      <c r="E21" s="33"/>
      <c r="F21" s="22" t="s">
        <v>60</v>
      </c>
    </row>
    <row r="22" spans="1:6" s="33" customFormat="1" ht="14.4" x14ac:dyDescent="0.3">
      <c r="A22" s="22" t="s">
        <v>57</v>
      </c>
      <c r="F22" s="29" t="s">
        <v>7</v>
      </c>
    </row>
    <row r="23" spans="1:6" s="33" customFormat="1" ht="14.4" x14ac:dyDescent="0.3">
      <c r="A23" s="22" t="s">
        <v>44</v>
      </c>
      <c r="E23"/>
      <c r="F23" s="22" t="s">
        <v>56</v>
      </c>
    </row>
    <row r="24" spans="1:6" ht="13.8" customHeight="1" x14ac:dyDescent="0.3">
      <c r="A24" s="22" t="s">
        <v>62</v>
      </c>
      <c r="E24" s="33"/>
      <c r="F24" s="22" t="s">
        <v>57</v>
      </c>
    </row>
    <row r="25" spans="1:6" s="33" customFormat="1" ht="13.8" customHeight="1" x14ac:dyDescent="0.3">
      <c r="A25" s="22" t="s">
        <v>63</v>
      </c>
      <c r="F25" s="22" t="s">
        <v>44</v>
      </c>
    </row>
    <row r="26" spans="1:6" s="33" customFormat="1" ht="13.8" customHeight="1" x14ac:dyDescent="0.3">
      <c r="A26" s="22" t="s">
        <v>61</v>
      </c>
      <c r="F26" s="22" t="s">
        <v>62</v>
      </c>
    </row>
    <row r="27" spans="1:6" s="33" customFormat="1" ht="13.8" customHeight="1" x14ac:dyDescent="0.3">
      <c r="A27" s="22" t="s">
        <v>64</v>
      </c>
      <c r="F27" s="22" t="s">
        <v>63</v>
      </c>
    </row>
    <row r="28" spans="1:6" s="33" customFormat="1" ht="13.8" customHeight="1" x14ac:dyDescent="0.3">
      <c r="A28" s="29" t="s">
        <v>45</v>
      </c>
      <c r="F28" s="22" t="s">
        <v>61</v>
      </c>
    </row>
    <row r="29" spans="1:6" s="33" customFormat="1" ht="13.8" customHeight="1" x14ac:dyDescent="0.3">
      <c r="A29" s="29" t="s">
        <v>46</v>
      </c>
      <c r="F29" s="22" t="s">
        <v>64</v>
      </c>
    </row>
    <row r="30" spans="1:6" s="33" customFormat="1" ht="13.8" customHeight="1" x14ac:dyDescent="0.3">
      <c r="A30" s="29" t="s">
        <v>6</v>
      </c>
      <c r="F30" s="29" t="s">
        <v>45</v>
      </c>
    </row>
    <row r="31" spans="1:6" s="33" customFormat="1" ht="13.8" customHeight="1" x14ac:dyDescent="0.3">
      <c r="A31" s="22" t="s">
        <v>65</v>
      </c>
      <c r="E31"/>
      <c r="F31" s="29" t="s">
        <v>46</v>
      </c>
    </row>
    <row r="32" spans="1:6" ht="15.75" customHeight="1" x14ac:dyDescent="0.3">
      <c r="A32" s="29" t="s">
        <v>47</v>
      </c>
      <c r="F32" s="29" t="s">
        <v>6</v>
      </c>
    </row>
    <row r="33" spans="1:6" ht="15.75" customHeight="1" x14ac:dyDescent="0.3">
      <c r="A33" s="22" t="s">
        <v>66</v>
      </c>
      <c r="F33" s="22" t="s">
        <v>65</v>
      </c>
    </row>
    <row r="34" spans="1:6" ht="15.75" customHeight="1" x14ac:dyDescent="0.3">
      <c r="A34" s="29" t="s">
        <v>48</v>
      </c>
      <c r="E34" s="33"/>
      <c r="F34" s="29" t="s">
        <v>47</v>
      </c>
    </row>
    <row r="35" spans="1:6" s="33" customFormat="1" ht="15.75" customHeight="1" x14ac:dyDescent="0.3">
      <c r="A35" s="22" t="s">
        <v>67</v>
      </c>
      <c r="E35"/>
      <c r="F35" s="22" t="s">
        <v>66</v>
      </c>
    </row>
    <row r="36" spans="1:6" ht="15.75" customHeight="1" x14ac:dyDescent="0.3">
      <c r="A36" s="22" t="s">
        <v>68</v>
      </c>
      <c r="E36" s="33"/>
      <c r="F36" s="29" t="s">
        <v>48</v>
      </c>
    </row>
    <row r="37" spans="1:6" s="33" customFormat="1" ht="15.75" customHeight="1" x14ac:dyDescent="0.3">
      <c r="A37" s="22" t="s">
        <v>69</v>
      </c>
      <c r="E37"/>
      <c r="F37" s="22" t="s">
        <v>67</v>
      </c>
    </row>
    <row r="38" spans="1:6" ht="15.75" customHeight="1" x14ac:dyDescent="0.3">
      <c r="A38" s="22" t="s">
        <v>70</v>
      </c>
      <c r="E38" s="33"/>
      <c r="F38" s="22" t="s">
        <v>68</v>
      </c>
    </row>
    <row r="39" spans="1:6" s="33" customFormat="1" ht="15.75" customHeight="1" x14ac:dyDescent="0.3">
      <c r="A39" s="29" t="s">
        <v>49</v>
      </c>
      <c r="F39" s="22" t="s">
        <v>69</v>
      </c>
    </row>
    <row r="40" spans="1:6" s="33" customFormat="1" ht="15.75" customHeight="1" x14ac:dyDescent="0.3">
      <c r="A40" s="29" t="s">
        <v>18</v>
      </c>
      <c r="F40" s="22" t="s">
        <v>70</v>
      </c>
    </row>
    <row r="41" spans="1:6" s="33" customFormat="1" ht="15.75" customHeight="1" x14ac:dyDescent="0.3">
      <c r="A41" s="22" t="s">
        <v>71</v>
      </c>
      <c r="F41" s="29" t="s">
        <v>49</v>
      </c>
    </row>
    <row r="42" spans="1:6" s="33" customFormat="1" ht="15.75" customHeight="1" x14ac:dyDescent="0.3">
      <c r="A42" s="22" t="s">
        <v>72</v>
      </c>
      <c r="E42"/>
      <c r="F42" s="29" t="s">
        <v>18</v>
      </c>
    </row>
    <row r="43" spans="1:6" ht="15.75" customHeight="1" x14ac:dyDescent="0.3">
      <c r="A43" s="22" t="s">
        <v>73</v>
      </c>
      <c r="F43" s="22" t="s">
        <v>71</v>
      </c>
    </row>
    <row r="44" spans="1:6" ht="15.75" customHeight="1" x14ac:dyDescent="0.3">
      <c r="A44" s="29" t="s">
        <v>5</v>
      </c>
      <c r="E44" s="33"/>
      <c r="F44" s="22" t="s">
        <v>72</v>
      </c>
    </row>
    <row r="45" spans="1:6" s="33" customFormat="1" ht="15.75" customHeight="1" x14ac:dyDescent="0.3">
      <c r="A45"/>
      <c r="F45" s="22" t="s">
        <v>73</v>
      </c>
    </row>
    <row r="46" spans="1:6" s="33" customFormat="1" ht="15.75" customHeight="1" x14ac:dyDescent="0.3">
      <c r="A46"/>
      <c r="F46" s="29" t="s">
        <v>5</v>
      </c>
    </row>
    <row r="47" spans="1:6" s="33" customFormat="1" ht="15.75" customHeight="1" x14ac:dyDescent="0.25">
      <c r="A47"/>
      <c r="E47"/>
      <c r="F47"/>
    </row>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Billy Gammel</cp:lastModifiedBy>
  <cp:lastPrinted>2021-05-28T15:18:40Z</cp:lastPrinted>
  <dcterms:created xsi:type="dcterms:W3CDTF">2019-11-21T14:47:28Z</dcterms:created>
  <dcterms:modified xsi:type="dcterms:W3CDTF">2021-06-24T20:11:25Z</dcterms:modified>
</cp:coreProperties>
</file>